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4525"/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<sst xmlns="http://schemas.openxmlformats.org/spreadsheetml/2006/main" count="125" uniqueCount="125">
  <si>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</si>
  <si>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</si>
  <si>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</si>
  <si>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</si>
  <si>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</si>
  <si>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</si>
  <si>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</si>
  <si>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</si>
  <si>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</si>
  <si>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</si>
  <si>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</si>
  <si>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</si>
  <si>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</si>
  <si>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</si>
  <si>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</si>
  <si>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</si>
  <si>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</si>
  <si>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</si>
  <si>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</si>
  <si>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</si>
  <si>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</si>
  <si>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</si>
  <si>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</si>
  <si>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</si>
  <si>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</si>
  <si>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</si>
  <si>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</si>
  <si>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</si>
  <si>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</si>
  <si>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</si>
  <si>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</si>
  <si>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</si>
  <si>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</si>
  <si>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</si>
  <si>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</si>
  <si>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</si>
  <si>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</si>
  <si>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</si>
  <si>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</si>
  <si>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</si>
  <si>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</si>
  <si>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</si>
  <si>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</si>
  <si>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</si>
  <si>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</si>
  <si>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</si>
  <si>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</si>
  <si>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</si>
  <si>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</si>
  <si>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</si>
  <si>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</si>
  <si>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</si>
  <si>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</si>
  <si>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</si>
  <si>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</si>
  <si>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</si>
  <si>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</si>
  <si>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</si>
  <si>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</si>
  <si>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</si>
  <si>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</si>
  <si>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</si>
  <si>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</si>
  <si>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</si>
  <si>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</si>
  <si>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</si>
  <si>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</si>
  <si>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</si>
  <si>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</si>
  <si>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</si>
  <si>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</si>
  <si>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</si>
  <si>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</si>
  <si>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</si>
  <si>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</si>
  <si>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</si>
  <si>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</si>
  <si>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</si>
  <si>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</si>
  <si>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</si>
  <si>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</si>
  <si>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</si>
  <si>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</si>
  <si>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</si>
  <si>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</si>
  <si>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</si>
  <si>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</si>
  <si>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</si>
  <si>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</si>
  <si>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</si>
  <si>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</si>
  <si>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</si>
  <si>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</si>
  <si>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</si>
  <si>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</si>
  <si>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</si>
  <si>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</si>
  <si>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</si>
  <si>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</si>
  <si>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</si>
  <si>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</si>
  <si>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</si>
  <si>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</si>
  <si>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</si>
  <si>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</si>
  <si>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</si>
  <si>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</si>
  <si>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</si>
  <si>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</si>
  <si>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</si>
  <si>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</si>
  <si>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</si>
  <si>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</si>
  <si>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</si>
  <si>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</si>
  <si>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</si>
  <si>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</si>
  <si>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</si>
  <si>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</si>
  <si>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</si>
  <si>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</si>
  <si>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</si>
  <si>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MANUEL DOBLADO, GTO.</t>
  </si>
  <si>
    <t>al 31 de Diciembre de 2020 y al 30 de Junio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</si>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</sst>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_-[$€-2]* #,##0.00_-;\-[$€-2]* #,##0.00_-;_-[$€-2]* &quot;-&quot;??_-"/>
    <numFmt numFmtId="166" formatCode="General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166" fontId="5" fillId="0" borderId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164" fontId="0" fillId="0" borderId="12" xfId="1" applyFont="1" applyFill="1" applyBorder="1" applyAlignment="1" applyProtection="1">
      <alignment horizontal="right" vertical="center"/>
      <protection locked="0"/>
    </xf>
    <xf numFmtId="164" fontId="0" fillId="0" borderId="12" xfId="1" applyFont="1" applyFill="1" applyBorder="1" applyAlignment="1">
      <alignment horizontal="right" vertical="center"/>
    </xf>
    <xf numFmtId="164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3" fillId="0" borderId="12" xfId="1" applyFont="1" applyFill="1" applyBorder="1" applyAlignment="1" applyProtection="1">
      <alignment horizontal="right" vertical="center"/>
      <protection locked="0"/>
    </xf>
    <xf numFmtId="0" fontId="7" fillId="3" borderId="0" xfId="2" applyFont="1" applyFill="1" applyBorder="1" applyAlignment="1">
      <alignment vertical="top"/>
    </xf>
  </cellXfs>
  <cellStyles count="19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3"/>
  <sheetViews>
    <sheetView tabSelected="1" zoomScale="70" zoomScaleNormal="70" workbookViewId="0">
      <selection activeCell="A97" sqref="A1:F97"/>
    </sheetView>
  </sheetViews>
  <sheetFormatPr baseColWidth="10" defaultRowHeight="15" zeroHeight="1" x14ac:dyDescent="0.25"/>
  <cols>
    <col min="1" max="1" width="78" style="19" customWidth="1"/>
    <col min="2" max="3" width="22.5703125" bestFit="1" customWidth="1"/>
    <col min="4" max="4" width="75.5703125" style="19" customWidth="1"/>
    <col min="5" max="5" width="22.5703125" bestFit="1" customWidth="1"/>
    <col min="6" max="6" width="22.140625" bestFit="1" customWidth="1"/>
  </cols>
  <sheetData>
    <row r="1" spans="1:6" s="1" customFormat="1" ht="37.5" customHeight="1" x14ac:dyDescent="0.25">
      <c r="A1" s="35" t="s">
        <v>0</v>
      </c>
      <c r="B1" s="35"/>
      <c r="C1" s="35"/>
      <c r="D1" s="35"/>
      <c r="E1" s="35"/>
      <c r="F1" s="35"/>
    </row>
    <row r="2" spans="1:6" x14ac:dyDescent="0.25">
      <c r="A2" s="36" t="s">
        <v>122</v>
      </c>
      <c r="B2" s="37"/>
      <c r="C2" s="37"/>
      <c r="D2" s="37"/>
      <c r="E2" s="37"/>
      <c r="F2" s="38"/>
    </row>
    <row r="3" spans="1:6" x14ac:dyDescent="0.25">
      <c r="A3" s="39" t="s">
        <v>1</v>
      </c>
      <c r="B3" s="40"/>
      <c r="C3" s="40"/>
      <c r="D3" s="40"/>
      <c r="E3" s="40"/>
      <c r="F3" s="41"/>
    </row>
    <row r="4" spans="1:6" x14ac:dyDescent="0.25">
      <c r="A4" s="42" t="s">
        <v>123</v>
      </c>
      <c r="B4" s="43"/>
      <c r="C4" s="43"/>
      <c r="D4" s="43"/>
      <c r="E4" s="43"/>
      <c r="F4" s="44"/>
    </row>
    <row r="5" spans="1:6" x14ac:dyDescent="0.25">
      <c r="A5" s="45" t="s">
        <v>2</v>
      </c>
      <c r="B5" s="46"/>
      <c r="C5" s="46"/>
      <c r="D5" s="46"/>
      <c r="E5" s="46"/>
      <c r="F5" s="47"/>
    </row>
    <row r="6" spans="1:6" s="6" customFormat="1" x14ac:dyDescent="0.25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12206008.260000002</v>
      </c>
      <c r="C9" s="32">
        <f>SUM(C10:C16)</f>
        <v>18517246.289999999</v>
      </c>
      <c r="D9" s="20" t="s">
        <v>10</v>
      </c>
      <c r="E9" s="32">
        <f>SUM(E10:E18)</f>
        <v>30173311.809999995</v>
      </c>
      <c r="F9" s="32">
        <f>SUM(F10:F18)</f>
        <v>27586369.619999997</v>
      </c>
    </row>
    <row r="10" spans="1:6" x14ac:dyDescent="0.25">
      <c r="A10" s="14" t="s">
        <v>11</v>
      </c>
      <c r="B10" s="32"/>
      <c r="C10" s="32"/>
      <c r="D10" s="21" t="s">
        <v>12</v>
      </c>
      <c r="E10" s="48">
        <v>170338.2</v>
      </c>
      <c r="F10" s="48">
        <v>5280581.32</v>
      </c>
    </row>
    <row r="11" spans="1:6" x14ac:dyDescent="0.25">
      <c r="A11" s="14" t="s">
        <v>13</v>
      </c>
      <c r="B11" s="48">
        <v>3772519.55</v>
      </c>
      <c r="C11" s="48">
        <v>8678858.1199999992</v>
      </c>
      <c r="D11" s="21" t="s">
        <v>14</v>
      </c>
      <c r="E11" s="48">
        <v>9593131.7599999998</v>
      </c>
      <c r="F11" s="48">
        <v>4333544.8499999996</v>
      </c>
    </row>
    <row r="12" spans="1:6" x14ac:dyDescent="0.25">
      <c r="A12" s="14" t="s">
        <v>15</v>
      </c>
      <c r="B12" s="32"/>
      <c r="C12" s="32"/>
      <c r="D12" s="21" t="s">
        <v>16</v>
      </c>
      <c r="E12" s="48">
        <v>11227742.42</v>
      </c>
      <c r="F12" s="48">
        <v>5950738.4100000001</v>
      </c>
    </row>
    <row r="13" spans="1:6" x14ac:dyDescent="0.25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25">
      <c r="A14" s="14" t="s">
        <v>19</v>
      </c>
      <c r="B14" s="48">
        <v>8433488.7100000009</v>
      </c>
      <c r="C14" s="48">
        <v>9838388.1699999999</v>
      </c>
      <c r="D14" s="21" t="s">
        <v>20</v>
      </c>
      <c r="E14" s="48">
        <v>1241817.45</v>
      </c>
      <c r="F14" s="48">
        <v>2709339</v>
      </c>
    </row>
    <row r="15" spans="1:6" x14ac:dyDescent="0.25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25">
      <c r="A16" s="14" t="s">
        <v>23</v>
      </c>
      <c r="B16" s="32"/>
      <c r="C16" s="32"/>
      <c r="D16" s="21" t="s">
        <v>24</v>
      </c>
      <c r="E16" s="48">
        <v>4044776.33</v>
      </c>
      <c r="F16" s="48">
        <v>5595980.5899999999</v>
      </c>
    </row>
    <row r="17" spans="1:6" x14ac:dyDescent="0.25">
      <c r="A17" s="13" t="s">
        <v>25</v>
      </c>
      <c r="B17" s="32">
        <f>SUM(B18:B24)</f>
        <v>18586540.66</v>
      </c>
      <c r="C17" s="32">
        <f>SUM(C18:C24)</f>
        <v>18577354.199999999</v>
      </c>
      <c r="D17" s="21" t="s">
        <v>26</v>
      </c>
      <c r="E17" s="32"/>
      <c r="F17" s="32"/>
    </row>
    <row r="18" spans="1:6" x14ac:dyDescent="0.25">
      <c r="A18" s="15" t="s">
        <v>27</v>
      </c>
      <c r="B18" s="32"/>
      <c r="C18" s="32"/>
      <c r="D18" s="21" t="s">
        <v>28</v>
      </c>
      <c r="E18" s="48">
        <v>3895505.65</v>
      </c>
      <c r="F18" s="48">
        <v>3716185.45</v>
      </c>
    </row>
    <row r="19" spans="1:6" x14ac:dyDescent="0.25">
      <c r="A19" s="15" t="s">
        <v>29</v>
      </c>
      <c r="B19" s="48">
        <v>730976</v>
      </c>
      <c r="C19" s="48">
        <v>730494.36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48">
        <v>332640.09000000003</v>
      </c>
      <c r="C20" s="48">
        <v>433484.96</v>
      </c>
      <c r="D20" s="21" t="s">
        <v>32</v>
      </c>
      <c r="E20" s="48">
        <v>0</v>
      </c>
      <c r="F20" s="48">
        <v>0</v>
      </c>
    </row>
    <row r="21" spans="1:6" x14ac:dyDescent="0.25">
      <c r="A21" s="15" t="s">
        <v>33</v>
      </c>
      <c r="B21" s="32"/>
      <c r="C21" s="32"/>
      <c r="D21" s="21" t="s">
        <v>34</v>
      </c>
      <c r="E21" s="48">
        <v>0</v>
      </c>
      <c r="F21" s="48">
        <v>0</v>
      </c>
    </row>
    <row r="22" spans="1:6" x14ac:dyDescent="0.25">
      <c r="A22" s="15" t="s">
        <v>35</v>
      </c>
      <c r="B22" s="48">
        <v>111460</v>
      </c>
      <c r="C22" s="48">
        <v>79460</v>
      </c>
      <c r="D22" s="21" t="s">
        <v>36</v>
      </c>
      <c r="E22" s="48">
        <v>0</v>
      </c>
      <c r="F22" s="48">
        <v>0</v>
      </c>
    </row>
    <row r="23" spans="1:6" x14ac:dyDescent="0.25">
      <c r="A23" s="15" t="s">
        <v>37</v>
      </c>
      <c r="B23" s="32"/>
      <c r="C23" s="32"/>
      <c r="D23" s="20" t="s">
        <v>38</v>
      </c>
      <c r="E23" s="32">
        <f>E24+E25</f>
        <v>-4250000</v>
      </c>
      <c r="F23" s="32">
        <f>F24+F25</f>
        <v>0</v>
      </c>
    </row>
    <row r="24" spans="1:6" x14ac:dyDescent="0.25">
      <c r="A24" s="15" t="s">
        <v>39</v>
      </c>
      <c r="B24" s="48">
        <v>17411464.57</v>
      </c>
      <c r="C24" s="48">
        <v>17333914.879999999</v>
      </c>
      <c r="D24" s="21" t="s">
        <v>40</v>
      </c>
      <c r="E24" s="48">
        <v>-4250000</v>
      </c>
      <c r="F24" s="48">
        <v>0</v>
      </c>
    </row>
    <row r="25" spans="1:6" x14ac:dyDescent="0.25">
      <c r="A25" s="13" t="s">
        <v>41</v>
      </c>
      <c r="B25" s="32">
        <f>SUM(B26:B30)</f>
        <v>14146145.77</v>
      </c>
      <c r="C25" s="32">
        <f>SUM(C26:C30)</f>
        <v>13682592.359999999</v>
      </c>
      <c r="D25" s="21" t="s">
        <v>42</v>
      </c>
      <c r="E25" s="48">
        <v>0</v>
      </c>
      <c r="F25" s="48">
        <v>0</v>
      </c>
    </row>
    <row r="26" spans="1:6" x14ac:dyDescent="0.25">
      <c r="A26" s="15" t="s">
        <v>43</v>
      </c>
      <c r="B26" s="48">
        <v>879332.65</v>
      </c>
      <c r="C26" s="48">
        <v>326540</v>
      </c>
      <c r="D26" s="20" t="s">
        <v>44</v>
      </c>
      <c r="E26" s="48">
        <v>0</v>
      </c>
      <c r="F26" s="48">
        <v>0</v>
      </c>
    </row>
    <row r="27" spans="1:6" x14ac:dyDescent="0.25">
      <c r="A27" s="15" t="s">
        <v>45</v>
      </c>
      <c r="B27" s="48">
        <v>187688</v>
      </c>
      <c r="C27" s="48">
        <v>187688</v>
      </c>
      <c r="D27" s="20" t="s">
        <v>46</v>
      </c>
      <c r="E27" s="32">
        <f>SUM(E28:E30)</f>
        <v>5000000</v>
      </c>
      <c r="F27" s="32">
        <f>SUM(F28:F30)</f>
        <v>5000000</v>
      </c>
    </row>
    <row r="28" spans="1:6" x14ac:dyDescent="0.25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 x14ac:dyDescent="0.25">
      <c r="A29" s="15" t="s">
        <v>49</v>
      </c>
      <c r="B29" s="48">
        <v>13079125.119999999</v>
      </c>
      <c r="C29" s="48">
        <v>13168364.359999999</v>
      </c>
      <c r="D29" s="21" t="s">
        <v>50</v>
      </c>
      <c r="E29" s="48">
        <v>0</v>
      </c>
      <c r="F29" s="48">
        <v>0</v>
      </c>
    </row>
    <row r="30" spans="1:6" x14ac:dyDescent="0.25">
      <c r="A30" s="15" t="s">
        <v>51</v>
      </c>
      <c r="B30" s="32"/>
      <c r="C30" s="32"/>
      <c r="D30" s="21" t="s">
        <v>52</v>
      </c>
      <c r="E30" s="48">
        <v>5000000</v>
      </c>
      <c r="F30" s="48">
        <v>5000000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 x14ac:dyDescent="0.25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25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25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25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25">
      <c r="A37" s="13" t="s">
        <v>65</v>
      </c>
      <c r="B37" s="48">
        <v>0</v>
      </c>
      <c r="C37" s="48">
        <v>0</v>
      </c>
      <c r="D37" s="21" t="s">
        <v>66</v>
      </c>
      <c r="E37" s="32"/>
      <c r="F37" s="32"/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 x14ac:dyDescent="0.25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 x14ac:dyDescent="0.25">
      <c r="A42" s="15" t="s">
        <v>75</v>
      </c>
      <c r="B42" s="32"/>
      <c r="C42" s="32"/>
      <c r="D42" s="20" t="s">
        <v>76</v>
      </c>
      <c r="E42" s="32">
        <f>SUM(E43:E45)</f>
        <v>1896831.21</v>
      </c>
      <c r="F42" s="32">
        <f>SUM(F43:F45)</f>
        <v>1924749.5</v>
      </c>
    </row>
    <row r="43" spans="1:6" x14ac:dyDescent="0.25">
      <c r="A43" s="15" t="s">
        <v>77</v>
      </c>
      <c r="B43" s="32"/>
      <c r="C43" s="32"/>
      <c r="D43" s="21" t="s">
        <v>78</v>
      </c>
      <c r="E43" s="48">
        <v>1896831.21</v>
      </c>
      <c r="F43" s="48">
        <v>1924749.5</v>
      </c>
    </row>
    <row r="44" spans="1:6" x14ac:dyDescent="0.25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 x14ac:dyDescent="0.25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 x14ac:dyDescent="0.25">
      <c r="A46" s="11"/>
      <c r="B46" s="33"/>
      <c r="C46" s="33"/>
      <c r="D46" s="22"/>
      <c r="E46" s="33"/>
      <c r="F46" s="33"/>
    </row>
    <row r="47" spans="1:6" x14ac:dyDescent="0.25">
      <c r="A47" s="16" t="s">
        <v>83</v>
      </c>
      <c r="B47" s="34">
        <f>B9+B17+B25+B31+B37+B38+B41</f>
        <v>44938694.689999998</v>
      </c>
      <c r="C47" s="34">
        <f>C9+C17+C25+C31+C37+C38+C41</f>
        <v>50777192.849999994</v>
      </c>
      <c r="D47" s="23" t="s">
        <v>84</v>
      </c>
      <c r="E47" s="34">
        <f>E9+E19+E23+E26+E27+E31+E38+E42</f>
        <v>32820143.019999996</v>
      </c>
      <c r="F47" s="34">
        <f>F9+F19+F23+F26+F27+F31+F38+F42</f>
        <v>34511119.119999997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 x14ac:dyDescent="0.25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 x14ac:dyDescent="0.25">
      <c r="A52" s="13" t="s">
        <v>91</v>
      </c>
      <c r="B52" s="48">
        <v>394579904.66000003</v>
      </c>
      <c r="C52" s="48">
        <v>343267245.30000001</v>
      </c>
      <c r="D52" s="20" t="s">
        <v>92</v>
      </c>
      <c r="E52" s="48">
        <v>7500000</v>
      </c>
      <c r="F52" s="48">
        <v>9000000</v>
      </c>
    </row>
    <row r="53" spans="1:6" x14ac:dyDescent="0.25">
      <c r="A53" s="13" t="s">
        <v>93</v>
      </c>
      <c r="B53" s="48">
        <v>34952216.689999998</v>
      </c>
      <c r="C53" s="48">
        <v>34649587.109999999</v>
      </c>
      <c r="D53" s="20" t="s">
        <v>94</v>
      </c>
      <c r="E53" s="48">
        <v>0</v>
      </c>
      <c r="F53" s="48">
        <v>0</v>
      </c>
    </row>
    <row r="54" spans="1:6" x14ac:dyDescent="0.25">
      <c r="A54" s="13" t="s">
        <v>95</v>
      </c>
      <c r="B54" s="48">
        <v>278400</v>
      </c>
      <c r="C54" s="48">
        <v>278400</v>
      </c>
      <c r="D54" s="20" t="s">
        <v>96</v>
      </c>
      <c r="E54" s="48">
        <v>0</v>
      </c>
      <c r="F54" s="48">
        <v>0</v>
      </c>
    </row>
    <row r="55" spans="1:6" x14ac:dyDescent="0.25">
      <c r="A55" s="13" t="s">
        <v>97</v>
      </c>
      <c r="B55" s="48">
        <v>-8294707.1799999997</v>
      </c>
      <c r="C55" s="48">
        <v>-8294707.1799999997</v>
      </c>
      <c r="D55" s="24" t="s">
        <v>98</v>
      </c>
      <c r="E55" s="48">
        <v>0</v>
      </c>
      <c r="F55" s="48">
        <v>0</v>
      </c>
    </row>
    <row r="56" spans="1:6" x14ac:dyDescent="0.25">
      <c r="A56" s="13" t="s">
        <v>99</v>
      </c>
      <c r="B56" s="48">
        <v>825561.13</v>
      </c>
      <c r="C56" s="48">
        <v>825561.13</v>
      </c>
      <c r="D56" s="22"/>
      <c r="E56" s="33"/>
      <c r="F56" s="33"/>
    </row>
    <row r="57" spans="1:6" x14ac:dyDescent="0.25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7500000</v>
      </c>
      <c r="F57" s="34">
        <f>SUM(F50:F55)</f>
        <v>9000000</v>
      </c>
    </row>
    <row r="58" spans="1:6" x14ac:dyDescent="0.25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40320143.019999996</v>
      </c>
      <c r="F59" s="34">
        <f>F47+F57</f>
        <v>43511119.119999997</v>
      </c>
    </row>
    <row r="60" spans="1:6" x14ac:dyDescent="0.25">
      <c r="A60" s="16" t="s">
        <v>104</v>
      </c>
      <c r="B60" s="34">
        <f>SUM(B50:B58)</f>
        <v>422341375.30000001</v>
      </c>
      <c r="C60" s="34">
        <f>SUM(C50:C58)</f>
        <v>370726086.36000001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467280069.99000001</v>
      </c>
      <c r="C62" s="34">
        <f>SUM(C47+C60)</f>
        <v>421503279.21000004</v>
      </c>
      <c r="D62" s="22"/>
      <c r="E62" s="33"/>
      <c r="F62" s="33"/>
    </row>
    <row r="63" spans="1:6" x14ac:dyDescent="0.25">
      <c r="A63" s="11"/>
      <c r="B63" s="30"/>
      <c r="C63" s="30"/>
      <c r="D63" s="26" t="s">
        <v>107</v>
      </c>
      <c r="E63" s="32">
        <f>SUM(E64:E66)</f>
        <v>19220339.539999999</v>
      </c>
      <c r="F63" s="32">
        <f>SUM(F64:F66)</f>
        <v>19220339.539999999</v>
      </c>
    </row>
    <row r="64" spans="1:6" x14ac:dyDescent="0.25">
      <c r="A64" s="11"/>
      <c r="B64" s="30"/>
      <c r="C64" s="30"/>
      <c r="D64" s="27" t="s">
        <v>108</v>
      </c>
      <c r="E64" s="48">
        <v>16698885.800000001</v>
      </c>
      <c r="F64" s="48">
        <v>16698885.800000001</v>
      </c>
    </row>
    <row r="65" spans="1:6" x14ac:dyDescent="0.25">
      <c r="A65" s="11"/>
      <c r="B65" s="30"/>
      <c r="C65" s="30"/>
      <c r="D65" s="28" t="s">
        <v>109</v>
      </c>
      <c r="E65" s="48">
        <v>2521453.7400000002</v>
      </c>
      <c r="F65" s="48">
        <v>2521453.7400000002</v>
      </c>
    </row>
    <row r="66" spans="1:6" x14ac:dyDescent="0.25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 x14ac:dyDescent="0.25">
      <c r="A67" s="11"/>
      <c r="B67" s="30"/>
      <c r="C67" s="30"/>
      <c r="D67" s="22"/>
      <c r="E67" s="33"/>
      <c r="F67" s="33"/>
    </row>
    <row r="68" spans="1:6" x14ac:dyDescent="0.25">
      <c r="A68" s="11"/>
      <c r="B68" s="30"/>
      <c r="C68" s="30"/>
      <c r="D68" s="26" t="s">
        <v>111</v>
      </c>
      <c r="E68" s="32">
        <f>SUM(E69:E73)</f>
        <v>407739587.43000001</v>
      </c>
      <c r="F68" s="32">
        <f>SUM(F69:F73)</f>
        <v>358771820.55000001</v>
      </c>
    </row>
    <row r="69" spans="1:6" x14ac:dyDescent="0.25">
      <c r="A69" s="17"/>
      <c r="B69" s="30"/>
      <c r="C69" s="30"/>
      <c r="D69" s="27" t="s">
        <v>112</v>
      </c>
      <c r="E69" s="48">
        <v>33900629.520000003</v>
      </c>
      <c r="F69" s="48">
        <v>42772042.689999998</v>
      </c>
    </row>
    <row r="70" spans="1:6" x14ac:dyDescent="0.25">
      <c r="A70" s="17"/>
      <c r="B70" s="30"/>
      <c r="C70" s="30"/>
      <c r="D70" s="27" t="s">
        <v>113</v>
      </c>
      <c r="E70" s="48">
        <v>374210255.91000003</v>
      </c>
      <c r="F70" s="48">
        <v>316371075.86000001</v>
      </c>
    </row>
    <row r="71" spans="1:6" x14ac:dyDescent="0.25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 x14ac:dyDescent="0.25">
      <c r="A72" s="17"/>
      <c r="B72" s="30"/>
      <c r="C72" s="30"/>
      <c r="D72" s="27" t="s">
        <v>115</v>
      </c>
      <c r="E72" s="48">
        <v>-371298</v>
      </c>
      <c r="F72" s="48">
        <v>-371298</v>
      </c>
    </row>
    <row r="73" spans="1:6" x14ac:dyDescent="0.25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 x14ac:dyDescent="0.25">
      <c r="A74" s="17"/>
      <c r="B74" s="30"/>
      <c r="C74" s="30"/>
      <c r="D74" s="22"/>
      <c r="E74" s="33"/>
      <c r="F74" s="33"/>
    </row>
    <row r="75" spans="1:6" x14ac:dyDescent="0.25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 x14ac:dyDescent="0.25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 x14ac:dyDescent="0.25">
      <c r="A78" s="17"/>
      <c r="B78" s="30"/>
      <c r="C78" s="30"/>
      <c r="D78" s="22"/>
      <c r="E78" s="33"/>
      <c r="F78" s="33"/>
    </row>
    <row r="79" spans="1:6" x14ac:dyDescent="0.25">
      <c r="A79" s="17"/>
      <c r="B79" s="30"/>
      <c r="C79" s="30"/>
      <c r="D79" s="23" t="s">
        <v>120</v>
      </c>
      <c r="E79" s="34">
        <f>E63+E68+E75</f>
        <v>426959926.97000003</v>
      </c>
      <c r="F79" s="34">
        <f>F63+F68+F75</f>
        <v>377992160.09000003</v>
      </c>
    </row>
    <row r="80" spans="1:6" x14ac:dyDescent="0.25">
      <c r="A80" s="17"/>
      <c r="B80" s="30"/>
      <c r="C80" s="30"/>
      <c r="D80" s="22"/>
      <c r="E80" s="33"/>
      <c r="F80" s="33"/>
    </row>
    <row r="81" spans="1:6" x14ac:dyDescent="0.25">
      <c r="A81" s="17"/>
      <c r="B81" s="30"/>
      <c r="C81" s="30"/>
      <c r="D81" s="23" t="s">
        <v>121</v>
      </c>
      <c r="E81" s="34">
        <f>E59+E79</f>
        <v>467280069.99000001</v>
      </c>
      <c r="F81" s="34">
        <f>F59+F79</f>
        <v>421503279.21000004</v>
      </c>
    </row>
    <row r="82" spans="1:6" x14ac:dyDescent="0.25">
      <c r="A82" s="18"/>
      <c r="B82" s="31"/>
      <c r="C82" s="31"/>
      <c r="D82" s="29"/>
      <c r="E82" s="29"/>
      <c r="F82" s="29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1" x14ac:dyDescent="0.25">
      <c r="A97" s="49" t="s">
        <v>124</v>
      </c>
    </row>
    <row r="98" spans="1:1" x14ac:dyDescent="0.25"/>
    <row r="99" spans="1:1" x14ac:dyDescent="0.25"/>
    <row r="100" spans="1:1" x14ac:dyDescent="0.25"/>
    <row r="101" spans="1:1" x14ac:dyDescent="0.25"/>
    <row r="102" spans="1:1" x14ac:dyDescent="0.25"/>
    <row r="103" spans="1:1" x14ac:dyDescent="0.25"/>
    <row r="104" spans="1:1" x14ac:dyDescent="0.25"/>
    <row r="105" spans="1:1" x14ac:dyDescent="0.25"/>
    <row r="106" spans="1:1" x14ac:dyDescent="0.25"/>
    <row r="107" spans="1:1" x14ac:dyDescent="0.25"/>
    <row r="108" spans="1:1" x14ac:dyDescent="0.25"/>
    <row r="109" spans="1:1" x14ac:dyDescent="0.25"/>
    <row r="110" spans="1:1" x14ac:dyDescent="0.25"/>
    <row r="111" spans="1:1" x14ac:dyDescent="0.25"/>
    <row r="112" spans="1:1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56000000000000005" right="0.25" top="0.75" bottom="0.75" header="0.3" footer="0.3"/>
  <pageSetup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2021-07-29T16:11:17Z</cp:lastPrinted>
  <dcterms:created xsi:type="dcterms:W3CDTF">2018-11-20T17:29:30Z</dcterms:created>
  <dcterms:modified xsi:type="dcterms:W3CDTF">2021-07-29T16:11:19Z</dcterms:modified>
</cp:coreProperties>
</file>